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Dokumenti\JN\RAZPISI javni\2025\1-storitve čiščenja UL PEF\1-razpisna dokumentacija\objavljena\"/>
    </mc:Choice>
  </mc:AlternateContent>
  <xr:revisionPtr revIDLastSave="0" documentId="13_ncr:1_{A43B07A6-ACB6-4F1F-8CFD-D164AB5FAB9A}" xr6:coauthVersionLast="47" xr6:coauthVersionMax="47" xr10:uidLastSave="{00000000-0000-0000-0000-000000000000}"/>
  <bookViews>
    <workbookView xWindow="960" yWindow="2550" windowWidth="19095" windowHeight="12735" xr2:uid="{00000000-000D-0000-FFFF-FFFF00000000}"/>
  </bookViews>
  <sheets>
    <sheet name="Predračun čiščenje" sheetId="1" r:id="rId1"/>
  </sheets>
  <definedNames>
    <definedName name="_xlnm.Print_Area" localSheetId="0">'Predračun čiščenje'!$A$1:$H$35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G13" i="1" l="1"/>
  <c r="H13" i="1" s="1"/>
  <c r="G15" i="1"/>
  <c r="H15" i="1" s="1"/>
  <c r="G14" i="1"/>
  <c r="H14" i="1" s="1"/>
  <c r="F16" i="1"/>
  <c r="F21" i="1"/>
  <c r="G21" i="1" s="1"/>
  <c r="D8" i="1"/>
  <c r="E8" i="1" s="1"/>
  <c r="F8" i="1" s="1"/>
  <c r="H21" i="1" l="1"/>
  <c r="G22" i="1"/>
  <c r="G16" i="1"/>
  <c r="H16" i="1"/>
  <c r="F22" i="1"/>
  <c r="D9" i="1"/>
  <c r="F9" i="1"/>
  <c r="E9" i="1"/>
  <c r="H26" i="1" l="1"/>
  <c r="H27" i="1" s="1"/>
  <c r="H22" i="1" l="1"/>
  <c r="H28" i="1" s="1"/>
</calcChain>
</file>

<file path=xl/sharedStrings.xml><?xml version="1.0" encoding="utf-8"?>
<sst xmlns="http://schemas.openxmlformats.org/spreadsheetml/2006/main" count="68" uniqueCount="54">
  <si>
    <t>Cena/m2</t>
  </si>
  <si>
    <t>Površina-skupaj (m2)</t>
  </si>
  <si>
    <t>LOKACIJA 
- REDNO ČIŠČENJE</t>
  </si>
  <si>
    <t>SKUPAJ:</t>
  </si>
  <si>
    <t>LOKACIJA 
- IZREDNO  ČIŠČENJE</t>
  </si>
  <si>
    <t>Predmet čiščenja</t>
  </si>
  <si>
    <t>Talne površine- PVC</t>
  </si>
  <si>
    <t>Okna (obojestranska m2)</t>
  </si>
  <si>
    <t>Površina
 (m2)</t>
  </si>
  <si>
    <t>Talne površine - parket</t>
  </si>
  <si>
    <t>Ponudnik:</t>
  </si>
  <si>
    <t>Ponudbeni predračun št.</t>
  </si>
  <si>
    <t xml:space="preserve">Veljavnost ponudbe: </t>
  </si>
  <si>
    <t>(najmanj 4 mesece od datuma za prejem ponudb)</t>
  </si>
  <si>
    <t>Naročnik ne odgovarja za morebitne napake v postavitvi formul.</t>
  </si>
  <si>
    <t>Datum:</t>
  </si>
  <si>
    <t>Žig:</t>
  </si>
  <si>
    <t>Podpis:</t>
  </si>
  <si>
    <t>Mesečna vrednost
v EUR (brez DDV)</t>
  </si>
  <si>
    <t>A</t>
  </si>
  <si>
    <t>B</t>
  </si>
  <si>
    <t>C = A x B</t>
  </si>
  <si>
    <t>D = C x 24</t>
  </si>
  <si>
    <t xml:space="preserve">E = D + D x 22% </t>
  </si>
  <si>
    <t>Letna vrednost v EUR  (brez DDV)</t>
  </si>
  <si>
    <t>E = D + D x 22%</t>
  </si>
  <si>
    <t>___________________</t>
  </si>
  <si>
    <t>Cena/uro</t>
  </si>
  <si>
    <t>I.</t>
  </si>
  <si>
    <t>II.</t>
  </si>
  <si>
    <t>SKUPAJ PONUDBENA VREDNOST ZA IZVAJANJE STORITEV ČIŠČENJA  ZA 24 MESECEV BREZ DDV</t>
  </si>
  <si>
    <t>SKUPAJ PONUDBENA VREDNOST ZA IZVAJANJE STORITEV ČIŠČENJA  ZA 24 MESECEV Z DDV</t>
  </si>
  <si>
    <t>SKUPAJ DDV</t>
  </si>
  <si>
    <t>v EUR</t>
  </si>
  <si>
    <t>Število ur/
leto *</t>
  </si>
  <si>
    <t>Ime in priimek:</t>
  </si>
  <si>
    <t xml:space="preserve">Število čiščenj/
leto  </t>
  </si>
  <si>
    <t xml:space="preserve">C </t>
  </si>
  <si>
    <t>D = A x B x C</t>
  </si>
  <si>
    <t>F = E + E x 22%</t>
  </si>
  <si>
    <t>* Ocenjena količina, naročnik se ne zavezuje oddati navedene količine</t>
  </si>
  <si>
    <t>Kardeljeva ploščad 16</t>
  </si>
  <si>
    <t>Skupna vrednost 
za 36 mesecev v EUR 
(brez DDV)</t>
  </si>
  <si>
    <t>Skupna vrednost 
za 36 mesecev v EUR 
 (z DDV)</t>
  </si>
  <si>
    <t>E = D x 3</t>
  </si>
  <si>
    <t>D = C x 3</t>
  </si>
  <si>
    <t>Kardeljeva ploščad 16, SVŠGUGL</t>
  </si>
  <si>
    <t>LOKACIJA 2 -Izvajanje storitev čiščenja za potrebe SVŠGUGL</t>
  </si>
  <si>
    <t>Skupna vrednost 
za 24  mesecev  v EUR (brez DDV)</t>
  </si>
  <si>
    <t>Skupna vrednost 
za 24 mesecev v EUR  (z DDV)</t>
  </si>
  <si>
    <t xml:space="preserve">III.   </t>
  </si>
  <si>
    <t xml:space="preserve">LOKACIJA - NADOMEŠČANJE
           </t>
  </si>
  <si>
    <t xml:space="preserve">pisarne, kabineti,  zbornica, hodniki in stopnišča, sanitarije, </t>
  </si>
  <si>
    <r>
      <t>OBR-2</t>
    </r>
    <r>
      <rPr>
        <b/>
        <sz val="11"/>
        <rFont val="Garamond"/>
        <family val="1"/>
        <charset val="238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</si>
</sst>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164" formatCode="_-* #,##0.00\ _€_-;\-* #,##0.00\ _€_-;_-* &quot;-&quot;??\ _€_-;_-@_-"/>
    <numFmt numFmtId="165" formatCode="0.0000"/>
    <numFmt numFmtId="166" formatCode="#,##0.00\ _€;[Red]#,##0.00\ _€"/>
    <numFmt numFmtId="167" formatCode="#,##0.00;[Red]#,##0.00"/>
    <numFmt numFmtId="168" formatCode="#,##0\ _€;[Red]#,##0\ _€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Garamond"/>
      <family val="1"/>
      <charset val="238"/>
    </font>
    <font>
      <sz val="11"/>
      <color theme="1"/>
      <name val="Garamond"/>
      <family val="1"/>
      <charset val="238"/>
    </font>
    <font>
      <sz val="8"/>
      <color theme="1"/>
      <name val="Garamond"/>
      <family val="1"/>
      <charset val="238"/>
    </font>
    <font>
      <sz val="9"/>
      <color theme="1"/>
      <name val="Garamond"/>
      <family val="1"/>
      <charset val="238"/>
    </font>
    <font>
      <b/>
      <sz val="9"/>
      <color theme="1"/>
      <name val="Garamond"/>
      <family val="1"/>
      <charset val="238"/>
    </font>
    <font>
      <b/>
      <sz val="8"/>
      <color theme="1"/>
      <name val="Garamond"/>
      <family val="1"/>
      <charset val="238"/>
    </font>
    <font>
      <sz val="10"/>
      <color rgb="FF000000"/>
      <name val="Garamond"/>
      <family val="1"/>
      <charset val="238"/>
    </font>
    <font>
      <b/>
      <sz val="10"/>
      <color rgb="FF000000"/>
      <name val="Garamond"/>
      <family val="1"/>
      <charset val="238"/>
    </font>
    <font>
      <sz val="10"/>
      <color theme="1"/>
      <name val="Garamond"/>
      <family val="1"/>
      <charset val="238"/>
    </font>
    <font>
      <sz val="10"/>
      <name val="Garamond"/>
      <family val="1"/>
      <charset val="238"/>
    </font>
    <font>
      <b/>
      <sz val="10"/>
      <color theme="1"/>
      <name val="Garamond"/>
      <family val="1"/>
      <charset val="238"/>
    </font>
    <font>
      <b/>
      <sz val="11"/>
      <name val="Garamond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3" borderId="10" applyNumberFormat="0" applyFont="0" applyAlignment="0" applyProtection="0"/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165" fontId="3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3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35" xfId="0" applyFont="1" applyFill="1" applyBorder="1" applyAlignment="1">
      <alignment horizontal="center" wrapText="1"/>
    </xf>
    <xf numFmtId="0" fontId="2" fillId="2" borderId="36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167" fontId="3" fillId="0" borderId="0" xfId="0" applyNumberFormat="1" applyFont="1"/>
    <xf numFmtId="166" fontId="2" fillId="0" borderId="0" xfId="0" applyNumberFormat="1" applyFont="1"/>
    <xf numFmtId="0" fontId="2" fillId="0" borderId="0" xfId="0" applyFont="1" applyAlignment="1">
      <alignment wrapText="1"/>
    </xf>
    <xf numFmtId="0" fontId="2" fillId="2" borderId="9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168" fontId="5" fillId="0" borderId="4" xfId="0" applyNumberFormat="1" applyFont="1" applyBorder="1" applyAlignment="1">
      <alignment horizontal="center"/>
    </xf>
    <xf numFmtId="166" fontId="5" fillId="0" borderId="4" xfId="0" applyNumberFormat="1" applyFont="1" applyBorder="1" applyAlignment="1">
      <alignment horizontal="center"/>
    </xf>
    <xf numFmtId="166" fontId="5" fillId="0" borderId="27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vertical="center"/>
    </xf>
    <xf numFmtId="166" fontId="2" fillId="2" borderId="21" xfId="0" applyNumberFormat="1" applyFont="1" applyFill="1" applyBorder="1" applyAlignment="1">
      <alignment horizontal="center"/>
    </xf>
    <xf numFmtId="166" fontId="2" fillId="2" borderId="32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64" fontId="2" fillId="2" borderId="6" xfId="0" applyNumberFormat="1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 wrapText="1"/>
    </xf>
    <xf numFmtId="164" fontId="7" fillId="2" borderId="18" xfId="0" applyNumberFormat="1" applyFont="1" applyFill="1" applyBorder="1"/>
    <xf numFmtId="164" fontId="2" fillId="2" borderId="16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164" fontId="4" fillId="0" borderId="4" xfId="0" applyNumberFormat="1" applyFont="1" applyBorder="1" applyAlignment="1">
      <alignment wrapText="1"/>
    </xf>
    <xf numFmtId="0" fontId="5" fillId="0" borderId="20" xfId="0" applyFont="1" applyBorder="1" applyAlignment="1">
      <alignment horizontal="left"/>
    </xf>
    <xf numFmtId="0" fontId="5" fillId="0" borderId="11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8" fillId="0" borderId="3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right" vertical="center"/>
    </xf>
    <xf numFmtId="8" fontId="9" fillId="0" borderId="0" xfId="1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3" fontId="10" fillId="0" borderId="0" xfId="0" applyNumberFormat="1" applyFont="1" applyAlignment="1">
      <alignment horizontal="center" vertical="center"/>
    </xf>
    <xf numFmtId="165" fontId="10" fillId="0" borderId="0" xfId="0" applyNumberFormat="1" applyFont="1"/>
    <xf numFmtId="0" fontId="12" fillId="0" borderId="0" xfId="0" applyFont="1" applyAlignment="1">
      <alignment horizontal="right"/>
    </xf>
    <xf numFmtId="167" fontId="2" fillId="0" borderId="1" xfId="0" applyNumberFormat="1" applyFont="1" applyBorder="1"/>
    <xf numFmtId="2" fontId="2" fillId="0" borderId="1" xfId="0" applyNumberFormat="1" applyFont="1" applyBorder="1"/>
    <xf numFmtId="0" fontId="10" fillId="0" borderId="11" xfId="0" applyFont="1" applyBorder="1"/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66" fontId="2" fillId="2" borderId="1" xfId="0" applyNumberFormat="1" applyFont="1" applyFill="1" applyBorder="1" applyAlignment="1">
      <alignment horizontal="center"/>
    </xf>
    <xf numFmtId="0" fontId="12" fillId="0" borderId="1" xfId="0" applyFont="1" applyBorder="1"/>
    <xf numFmtId="164" fontId="3" fillId="0" borderId="0" xfId="0" applyNumberFormat="1" applyFont="1"/>
    <xf numFmtId="0" fontId="4" fillId="0" borderId="37" xfId="0" applyFont="1" applyBorder="1" applyAlignment="1">
      <alignment vertical="center" wrapText="1"/>
    </xf>
    <xf numFmtId="164" fontId="5" fillId="4" borderId="3" xfId="0" applyNumberFormat="1" applyFont="1" applyFill="1" applyBorder="1" applyAlignment="1">
      <alignment vertical="center" wrapText="1"/>
    </xf>
    <xf numFmtId="164" fontId="5" fillId="4" borderId="4" xfId="0" applyNumberFormat="1" applyFont="1" applyFill="1" applyBorder="1"/>
    <xf numFmtId="164" fontId="5" fillId="4" borderId="1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/>
    </xf>
    <xf numFmtId="0" fontId="2" fillId="0" borderId="11" xfId="0" applyFont="1" applyBorder="1" applyAlignment="1">
      <alignment horizontal="left"/>
    </xf>
    <xf numFmtId="164" fontId="2" fillId="2" borderId="24" xfId="0" applyNumberFormat="1" applyFont="1" applyFill="1" applyBorder="1" applyAlignment="1">
      <alignment horizontal="center"/>
    </xf>
    <xf numFmtId="164" fontId="2" fillId="2" borderId="25" xfId="0" applyNumberFormat="1" applyFont="1" applyFill="1" applyBorder="1" applyAlignment="1">
      <alignment horizontal="center"/>
    </xf>
    <xf numFmtId="164" fontId="2" fillId="2" borderId="26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right"/>
    </xf>
    <xf numFmtId="0" fontId="2" fillId="2" borderId="30" xfId="0" applyFont="1" applyFill="1" applyBorder="1" applyAlignment="1">
      <alignment horizontal="right"/>
    </xf>
    <xf numFmtId="0" fontId="2" fillId="2" borderId="3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4" fillId="0" borderId="28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</cellXfs>
  <cellStyles count="2">
    <cellStyle name="Navadno" xfId="0" builtinId="0"/>
    <cellStyle name="Opomba" xfId="1" builtinId="1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showWhiteSpace="0" view="pageLayout" zoomScaleNormal="100" workbookViewId="0">
      <selection activeCell="H1" sqref="H1"/>
    </sheetView>
  </sheetViews>
  <sheetFormatPr defaultRowHeight="15" x14ac:dyDescent="0.25"/>
  <cols>
    <col min="1" max="1" width="24" style="2" customWidth="1"/>
    <col min="2" max="2" width="22" style="2" bestFit="1" customWidth="1"/>
    <col min="3" max="3" width="19.85546875" style="2" customWidth="1"/>
    <col min="4" max="4" width="15.5703125" style="2" customWidth="1"/>
    <col min="5" max="5" width="17.28515625" style="2" customWidth="1"/>
    <col min="6" max="6" width="17.140625" style="2" customWidth="1"/>
    <col min="7" max="7" width="18.28515625" style="2" customWidth="1"/>
    <col min="8" max="8" width="17" style="2" customWidth="1"/>
    <col min="9" max="9" width="11.28515625" style="2" bestFit="1" customWidth="1"/>
    <col min="10" max="16384" width="9.140625" style="2"/>
  </cols>
  <sheetData>
    <row r="1" spans="1:9" x14ac:dyDescent="0.25">
      <c r="A1" s="1" t="s">
        <v>11</v>
      </c>
      <c r="B1" s="2" t="s">
        <v>26</v>
      </c>
      <c r="G1" s="3"/>
      <c r="H1" s="4" t="s">
        <v>53</v>
      </c>
    </row>
    <row r="2" spans="1:9" x14ac:dyDescent="0.25">
      <c r="A2" s="1" t="s">
        <v>10</v>
      </c>
      <c r="B2" s="71"/>
      <c r="C2" s="71"/>
      <c r="D2" s="71"/>
      <c r="E2" s="5"/>
      <c r="G2" s="3"/>
    </row>
    <row r="3" spans="1:9" ht="15.75" thickBot="1" x14ac:dyDescent="0.3">
      <c r="A3" s="1"/>
      <c r="B3" s="5"/>
      <c r="C3" s="5"/>
      <c r="D3" s="5"/>
      <c r="E3" s="5"/>
      <c r="G3" s="3"/>
    </row>
    <row r="4" spans="1:9" ht="15.75" thickBot="1" x14ac:dyDescent="0.3">
      <c r="A4" s="72" t="s">
        <v>47</v>
      </c>
      <c r="B4" s="73"/>
      <c r="C4" s="73"/>
      <c r="D4" s="73"/>
      <c r="E4" s="74"/>
    </row>
    <row r="5" spans="1:9" ht="15.75" thickBot="1" x14ac:dyDescent="0.3">
      <c r="A5" s="1" t="s">
        <v>28</v>
      </c>
    </row>
    <row r="6" spans="1:9" ht="60" x14ac:dyDescent="0.25">
      <c r="A6" s="76" t="s">
        <v>2</v>
      </c>
      <c r="B6" s="6" t="s">
        <v>1</v>
      </c>
      <c r="C6" s="7" t="s">
        <v>0</v>
      </c>
      <c r="D6" s="8" t="s">
        <v>18</v>
      </c>
      <c r="E6" s="8" t="s">
        <v>42</v>
      </c>
      <c r="F6" s="9" t="s">
        <v>43</v>
      </c>
    </row>
    <row r="7" spans="1:9" ht="30" x14ac:dyDescent="0.25">
      <c r="A7" s="77"/>
      <c r="B7" s="10" t="s">
        <v>19</v>
      </c>
      <c r="C7" s="11" t="s">
        <v>20</v>
      </c>
      <c r="D7" s="12" t="s">
        <v>21</v>
      </c>
      <c r="E7" s="13" t="s">
        <v>22</v>
      </c>
      <c r="F7" s="14" t="s">
        <v>23</v>
      </c>
    </row>
    <row r="8" spans="1:9" x14ac:dyDescent="0.25">
      <c r="A8" s="15" t="s">
        <v>46</v>
      </c>
      <c r="B8" s="69">
        <v>1342</v>
      </c>
      <c r="C8" s="61"/>
      <c r="D8" s="62">
        <f>B8*C8</f>
        <v>0</v>
      </c>
      <c r="E8" s="62">
        <f>D8*24</f>
        <v>0</v>
      </c>
      <c r="F8" s="62">
        <f>E8 + (E8*22%)</f>
        <v>0</v>
      </c>
    </row>
    <row r="9" spans="1:9" x14ac:dyDescent="0.25">
      <c r="A9" s="81" t="s">
        <v>3</v>
      </c>
      <c r="B9" s="81"/>
      <c r="C9" s="81"/>
      <c r="D9" s="63">
        <f>SUM(D8:D8)</f>
        <v>0</v>
      </c>
      <c r="E9" s="63">
        <f>SUM(E8:E8)</f>
        <v>0</v>
      </c>
      <c r="F9" s="63">
        <f>SUM(F8:F8)</f>
        <v>0</v>
      </c>
      <c r="I9" s="16"/>
    </row>
    <row r="10" spans="1:9" ht="15.75" thickBot="1" x14ac:dyDescent="0.3">
      <c r="A10" s="18" t="s">
        <v>29</v>
      </c>
    </row>
    <row r="11" spans="1:9" ht="45" x14ac:dyDescent="0.25">
      <c r="A11" s="19" t="s">
        <v>4</v>
      </c>
      <c r="B11" s="20" t="s">
        <v>5</v>
      </c>
      <c r="C11" s="21" t="s">
        <v>8</v>
      </c>
      <c r="D11" s="21" t="s">
        <v>0</v>
      </c>
      <c r="E11" s="21" t="s">
        <v>36</v>
      </c>
      <c r="F11" s="21" t="s">
        <v>24</v>
      </c>
      <c r="G11" s="21" t="s">
        <v>48</v>
      </c>
      <c r="H11" s="22" t="s">
        <v>49</v>
      </c>
    </row>
    <row r="12" spans="1:9" ht="15.75" thickBot="1" x14ac:dyDescent="0.3">
      <c r="A12" s="23"/>
      <c r="B12" s="24"/>
      <c r="C12" s="25" t="s">
        <v>19</v>
      </c>
      <c r="D12" s="25" t="s">
        <v>20</v>
      </c>
      <c r="E12" s="25" t="s">
        <v>37</v>
      </c>
      <c r="F12" s="25" t="s">
        <v>38</v>
      </c>
      <c r="G12" s="25" t="s">
        <v>44</v>
      </c>
      <c r="H12" s="26" t="s">
        <v>39</v>
      </c>
    </row>
    <row r="13" spans="1:9" x14ac:dyDescent="0.25">
      <c r="A13" s="82" t="s">
        <v>41</v>
      </c>
      <c r="B13" s="31" t="s">
        <v>6</v>
      </c>
      <c r="C13" s="67">
        <v>1342</v>
      </c>
      <c r="D13" s="27"/>
      <c r="E13" s="28">
        <v>3</v>
      </c>
      <c r="F13" s="29">
        <f t="shared" ref="F13:F15" si="0">C13*D13*E13</f>
        <v>0</v>
      </c>
      <c r="G13" s="29">
        <f t="shared" ref="G13:G15" si="1">F13*2</f>
        <v>0</v>
      </c>
      <c r="H13" s="30">
        <f t="shared" ref="H13:H15" si="2">G13+(G13*22%)</f>
        <v>0</v>
      </c>
    </row>
    <row r="14" spans="1:9" x14ac:dyDescent="0.25">
      <c r="A14" s="83"/>
      <c r="B14" s="31" t="s">
        <v>9</v>
      </c>
      <c r="C14" s="67">
        <v>0</v>
      </c>
      <c r="D14" s="27"/>
      <c r="E14" s="28">
        <v>3</v>
      </c>
      <c r="F14" s="29">
        <f t="shared" si="0"/>
        <v>0</v>
      </c>
      <c r="G14" s="29">
        <f t="shared" si="1"/>
        <v>0</v>
      </c>
      <c r="H14" s="30">
        <f t="shared" si="2"/>
        <v>0</v>
      </c>
    </row>
    <row r="15" spans="1:9" x14ac:dyDescent="0.25">
      <c r="A15" s="84"/>
      <c r="B15" s="31" t="s">
        <v>7</v>
      </c>
      <c r="C15" s="67">
        <v>520</v>
      </c>
      <c r="D15" s="27"/>
      <c r="E15" s="28">
        <v>3</v>
      </c>
      <c r="F15" s="29">
        <f t="shared" si="0"/>
        <v>0</v>
      </c>
      <c r="G15" s="29">
        <f t="shared" si="1"/>
        <v>0</v>
      </c>
      <c r="H15" s="30">
        <f t="shared" si="2"/>
        <v>0</v>
      </c>
    </row>
    <row r="16" spans="1:9" ht="15.75" thickBot="1" x14ac:dyDescent="0.3">
      <c r="A16" s="78" t="s">
        <v>3</v>
      </c>
      <c r="B16" s="79"/>
      <c r="C16" s="79"/>
      <c r="D16" s="79"/>
      <c r="E16" s="80"/>
      <c r="F16" s="32">
        <f>SUM(F13:F15)</f>
        <v>0</v>
      </c>
      <c r="G16" s="32">
        <f>SUM(G13:G15)</f>
        <v>0</v>
      </c>
      <c r="H16" s="33">
        <f>SUM(H13:H15)</f>
        <v>0</v>
      </c>
      <c r="I16" s="16"/>
    </row>
    <row r="17" spans="1:10" x14ac:dyDescent="0.25">
      <c r="B17" s="65"/>
    </row>
    <row r="18" spans="1:10" ht="15.75" thickBot="1" x14ac:dyDescent="0.3">
      <c r="A18" s="1" t="s">
        <v>50</v>
      </c>
      <c r="J18" s="34"/>
    </row>
    <row r="19" spans="1:10" ht="45" x14ac:dyDescent="0.25">
      <c r="A19" s="87" t="s">
        <v>51</v>
      </c>
      <c r="B19" s="35" t="s">
        <v>5</v>
      </c>
      <c r="C19" s="36" t="s">
        <v>1</v>
      </c>
      <c r="D19" s="8" t="s">
        <v>34</v>
      </c>
      <c r="E19" s="7" t="s">
        <v>27</v>
      </c>
      <c r="F19" s="8" t="s">
        <v>24</v>
      </c>
      <c r="G19" s="8" t="s">
        <v>48</v>
      </c>
      <c r="H19" s="37" t="s">
        <v>48</v>
      </c>
    </row>
    <row r="20" spans="1:10" ht="30.75" thickBot="1" x14ac:dyDescent="0.3">
      <c r="A20" s="88"/>
      <c r="B20" s="38"/>
      <c r="C20" s="39"/>
      <c r="D20" s="40" t="s">
        <v>19</v>
      </c>
      <c r="E20" s="24" t="s">
        <v>20</v>
      </c>
      <c r="F20" s="40" t="s">
        <v>21</v>
      </c>
      <c r="G20" s="41" t="s">
        <v>45</v>
      </c>
      <c r="H20" s="42" t="s">
        <v>25</v>
      </c>
    </row>
    <row r="21" spans="1:10" ht="23.25" x14ac:dyDescent="0.25">
      <c r="A21" s="66" t="s">
        <v>41</v>
      </c>
      <c r="B21" s="43" t="s">
        <v>52</v>
      </c>
      <c r="C21" s="68">
        <v>1059</v>
      </c>
      <c r="D21" s="70">
        <v>360</v>
      </c>
      <c r="E21" s="60"/>
      <c r="F21" s="29">
        <f>D21*E21</f>
        <v>0</v>
      </c>
      <c r="G21" s="29">
        <f>F21*2</f>
        <v>0</v>
      </c>
      <c r="H21" s="30">
        <f>G21+(G21*22%)</f>
        <v>0</v>
      </c>
    </row>
    <row r="22" spans="1:10" ht="15.75" thickBot="1" x14ac:dyDescent="0.3">
      <c r="A22" s="78" t="s">
        <v>3</v>
      </c>
      <c r="B22" s="79"/>
      <c r="C22" s="79"/>
      <c r="D22" s="79"/>
      <c r="E22" s="80"/>
      <c r="F22" s="32">
        <f>SUM(F21:F21)</f>
        <v>0</v>
      </c>
      <c r="G22" s="32">
        <f>SUM(G21:G21)</f>
        <v>0</v>
      </c>
      <c r="H22" s="32">
        <f>SUM(H21:H21)</f>
        <v>0</v>
      </c>
      <c r="I22" s="16"/>
    </row>
    <row r="23" spans="1:10" x14ac:dyDescent="0.25">
      <c r="A23" s="44" t="s">
        <v>40</v>
      </c>
      <c r="B23" s="45"/>
      <c r="C23" s="46"/>
      <c r="D23" s="4"/>
      <c r="E23" s="4"/>
      <c r="F23" s="17"/>
      <c r="G23" s="17"/>
      <c r="H23" s="17"/>
    </row>
    <row r="24" spans="1:10" x14ac:dyDescent="0.25">
      <c r="A24" s="47" t="s">
        <v>12</v>
      </c>
      <c r="B24" s="48"/>
      <c r="C24" s="49"/>
      <c r="D24" s="49"/>
      <c r="E24" s="49"/>
      <c r="F24" s="49"/>
      <c r="G24" s="49"/>
      <c r="H24" s="50"/>
    </row>
    <row r="25" spans="1:10" s="51" customFormat="1" ht="12.75" x14ac:dyDescent="0.2">
      <c r="A25" s="51" t="s">
        <v>13</v>
      </c>
      <c r="B25" s="52"/>
      <c r="C25" s="52"/>
      <c r="D25" s="53"/>
      <c r="E25" s="54"/>
      <c r="G25" s="55"/>
      <c r="H25" s="56" t="s">
        <v>33</v>
      </c>
    </row>
    <row r="26" spans="1:10" x14ac:dyDescent="0.25">
      <c r="C26" s="85" t="s">
        <v>30</v>
      </c>
      <c r="D26" s="85"/>
      <c r="E26" s="85"/>
      <c r="F26" s="85"/>
      <c r="G26" s="85"/>
      <c r="H26" s="57">
        <f>E9+G16+G22</f>
        <v>0</v>
      </c>
      <c r="I26" s="16"/>
    </row>
    <row r="27" spans="1:10" x14ac:dyDescent="0.25">
      <c r="C27" s="86" t="s">
        <v>32</v>
      </c>
      <c r="D27" s="86"/>
      <c r="E27" s="86"/>
      <c r="F27" s="86"/>
      <c r="G27" s="86"/>
      <c r="H27" s="58">
        <f>H26*22%</f>
        <v>0</v>
      </c>
    </row>
    <row r="28" spans="1:10" x14ac:dyDescent="0.25">
      <c r="C28" s="64" t="s">
        <v>31</v>
      </c>
      <c r="D28" s="64"/>
      <c r="E28" s="64"/>
      <c r="F28" s="64"/>
      <c r="G28" s="64"/>
      <c r="H28" s="57">
        <f>F9+H16+H22</f>
        <v>0</v>
      </c>
      <c r="I28" s="16"/>
    </row>
    <row r="30" spans="1:10" ht="15" customHeight="1" x14ac:dyDescent="0.25">
      <c r="A30" s="75" t="s">
        <v>14</v>
      </c>
      <c r="B30" s="75"/>
      <c r="C30" s="75"/>
      <c r="D30" s="75"/>
      <c r="E30" s="75"/>
      <c r="F30" s="75"/>
      <c r="G30" s="75"/>
      <c r="H30" s="75"/>
    </row>
    <row r="31" spans="1:10" x14ac:dyDescent="0.25">
      <c r="G31" s="55" t="s">
        <v>35</v>
      </c>
    </row>
    <row r="32" spans="1:10" s="51" customFormat="1" ht="12.75" x14ac:dyDescent="0.2">
      <c r="A32" s="51" t="s">
        <v>15</v>
      </c>
      <c r="B32" s="59"/>
      <c r="E32" s="51" t="s">
        <v>16</v>
      </c>
      <c r="G32" s="55" t="s">
        <v>17</v>
      </c>
    </row>
  </sheetData>
  <mergeCells count="11">
    <mergeCell ref="B2:D2"/>
    <mergeCell ref="A4:E4"/>
    <mergeCell ref="A30:H30"/>
    <mergeCell ref="A6:A7"/>
    <mergeCell ref="A22:E22"/>
    <mergeCell ref="A16:E16"/>
    <mergeCell ref="A9:C9"/>
    <mergeCell ref="A13:A15"/>
    <mergeCell ref="C26:G26"/>
    <mergeCell ref="C27:G27"/>
    <mergeCell ref="A19:A20"/>
  </mergeCells>
  <pageMargins left="0.7" right="0.7" top="0.75" bottom="0.75" header="0.3" footer="0.3"/>
  <pageSetup paperSize="9" scale="86" fitToHeight="0" orientation="landscape" r:id="rId1"/>
  <headerFooter>
    <oddHeader>&amp;CJN 091-31-1/18</oddHeader>
    <oddFooter>&amp;CStran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 čiščenje</vt:lpstr>
      <vt:lpstr>'Predračun čiščenje'!Področje_tiskanja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Liljana Bregar</dc:creator>
  <cp:lastModifiedBy>Gartner, Janez</cp:lastModifiedBy>
  <cp:lastPrinted>2019-12-06T08:07:19Z</cp:lastPrinted>
  <dcterms:created xsi:type="dcterms:W3CDTF">2018-09-19T08:36:11Z</dcterms:created>
  <dcterms:modified xsi:type="dcterms:W3CDTF">2025-04-07T05:29:13Z</dcterms:modified>
</cp:coreProperties>
</file>